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AF4B3F4C-8634-471F-932F-D6AC21FC27B1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Metabolic Panel" sheetId="1" r:id="rId1"/>
    <sheet name="Charts" sheetId="2" r:id="rId2"/>
  </sheets>
  <definedNames>
    <definedName name="_xlnm.Print_Titles" localSheetId="0">'Metabolic Panel'!$A:$A,'Metabolic Panel'!$2:$2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<sst xmlns="http://schemas.openxmlformats.org/spreadsheetml/2006/main" count="24" uniqueCount="24">
  <si>
    <t>DOB</t>
  </si>
  <si>
    <t>Date</t>
    <phoneticPr fontId="0" type="noConversion"/>
  </si>
  <si>
    <t>Age (Years)</t>
  </si>
  <si>
    <t>Location (Hospital/Lab)</t>
  </si>
  <si>
    <t>Routine/ FU/ Problem Focused</t>
  </si>
  <si>
    <t>Glucose</t>
  </si>
  <si>
    <t>BUN</t>
  </si>
  <si>
    <t>Creatinine</t>
  </si>
  <si>
    <t>EGFR</t>
  </si>
  <si>
    <t>BUN/Creatinine Ratio</t>
  </si>
  <si>
    <t>Sodium</t>
  </si>
  <si>
    <t>Potassium</t>
  </si>
  <si>
    <t>Chloride</t>
  </si>
  <si>
    <t>Carbon Dioxide, total</t>
  </si>
  <si>
    <t>Calcium</t>
  </si>
  <si>
    <t>Protein, total</t>
  </si>
  <si>
    <t>Magnesium (Mg2+)</t>
  </si>
  <si>
    <t>iCa/iMg ratio</t>
  </si>
  <si>
    <t>Phosphorus (PO4)</t>
  </si>
  <si>
    <t>Creatome Kinase (CK)</t>
  </si>
  <si>
    <t>Base Excess</t>
  </si>
  <si>
    <t>Anion Gap</t>
  </si>
  <si>
    <t>pH</t>
  </si>
  <si>
    <t>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</si>
</sst>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0" fontId="1" fillId="2" borderId="0" xfId="0" applyNumberFormat="1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29"/>
      <tableStyleElement type="firstRowStripe" dxfId="28"/>
      <tableStyleElement type="secondRowStripe" dxfId="27"/>
      <tableStyleElement type="firstColumnStripe" dxfId="26"/>
      <tableStyleElement type="secondColumn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'Metabolic Panel'!$E$2</c:f>
              <c:strCache>
                <c:ptCount val="1"/>
                <c:pt idx="0">
                  <c:v>Glucose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'Metabolic Panel'!$A$3:$A$11</c:f>
              <c:numCache>
                <c:formatCode>d\-mmm\-yy</c:formatCode>
                <c:ptCount val="9"/>
              </c:numCache>
            </c:numRef>
          </c:cat>
          <c:val>
            <c:numRef>
              <c:f>'Metabolic Panel'!$E$3:$E$11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W11" totalsRowShown="0" headerRowDxfId="24" dataDxfId="23">
  <autoFilter ref="A2:W11" xr:uid="{00000000-0009-0000-0100-000001000000}"/>
  <sortState xmlns:xlrd2="http://schemas.microsoft.com/office/spreadsheetml/2017/richdata2" ref="A3:W3">
    <sortCondition ref="A2:A3"/>
  </sortState>
  <tableColumns count="23">
    <tableColumn id="2" xr3:uid="{00000000-0010-0000-0000-000002000000}" name="Date" dataDxfId="22"/>
    <tableColumn id="3" xr3:uid="{00000000-0010-0000-0000-000003000000}" name="Age (Years)" dataDxfId="20">
      <calculatedColumnFormula>IF(ISNUMBER(List1314[[#This Row],[Date]]),(List1314[[#This Row],[Date]]-$B$1)/365,"")</calculatedColumnFormula>
    </tableColumn>
    <tableColumn id="4" xr3:uid="{00000000-0010-0000-0000-000004000000}" name="Routine/ FU/ Problem Focused" dataDxfId="21"/>
    <tableColumn id="1" xr3:uid="{00000000-0010-0000-0000-000001000000}" name="Location (Hospital/Lab)" dataDxfId="19"/>
    <tableColumn id="5" xr3:uid="{C99AEF32-9B7D-4F9B-A112-33F6569F5D2B}" name="Glucose" dataDxfId="18"/>
    <tableColumn id="6" xr3:uid="{29BDF430-132F-4D03-B726-4E352B481336}" name="BUN" dataDxfId="17"/>
    <tableColumn id="7" xr3:uid="{BA31C1EB-9248-4C5A-9302-20F647BDB595}" name="Creatinine" dataDxfId="16"/>
    <tableColumn id="8" xr3:uid="{2763AF43-DBAC-489B-864F-B7BD8847686A}" name="EGFR" dataDxfId="15"/>
    <tableColumn id="10" xr3:uid="{DF00B2D2-3255-445C-B65F-6C9B221D9B4C}" name="BUN/Creatinine Ratio" dataDxfId="14"/>
    <tableColumn id="11" xr3:uid="{4A6A5166-8813-4893-9F16-2A8621A79E6D}" name="Sodium" dataDxfId="13"/>
    <tableColumn id="13" xr3:uid="{4E17AE02-0C0C-4073-93F0-1D2CE6115C07}" name="Potassium" dataDxfId="12"/>
    <tableColumn id="14" xr3:uid="{E8F512FC-EC62-4700-BC24-CC1D0C8D92CB}" name="Chloride" dataDxfId="11"/>
    <tableColumn id="15" xr3:uid="{5754EB9F-7E57-4F61-B247-F92AB6D2651C}" name="Carbon Dioxide, total" dataDxfId="10"/>
    <tableColumn id="16" xr3:uid="{FBB0B643-9CAC-4DA2-84BA-AC7BD3632693}" name="Calcium" dataDxfId="9"/>
    <tableColumn id="18" xr3:uid="{B519A5F0-F31F-4581-A1E6-C04792593CC7}" name="Protein, total" dataDxfId="8"/>
    <tableColumn id="19" xr3:uid="{4B3B16D7-D5E0-46C6-8C85-2C01B7486D16}" name="Magnesium (Mg2+)" dataDxfId="7"/>
    <tableColumn id="20" xr3:uid="{9BCB48A2-40C8-41FB-BAFB-9052CE462863}" name="iCa/iMg ratio" dataDxfId="6"/>
    <tableColumn id="21" xr3:uid="{55EFDCA5-6705-4993-925E-AB7470EAA02C}" name="Phosphorus (PO4)" dataDxfId="5"/>
    <tableColumn id="22" xr3:uid="{EA060A6B-DC5B-46ED-9ABC-52993404C694}" name="Creatome Kinase (CK)" dataDxfId="4"/>
    <tableColumn id="23" xr3:uid="{C8594E25-CC0D-4F86-B157-76AE10A596BF}" name="Base Excess" dataDxfId="3"/>
    <tableColumn id="24" xr3:uid="{4B30E1FF-18EF-4E43-A6B3-4C03654D1BFE}" name="Anion Gap" dataDxfId="2"/>
    <tableColumn id="9" xr3:uid="{162792BA-7C46-4260-BD0E-E4371B9BC567}" name="pH" dataDxfId="1"/>
    <tableColumn id="12" xr3:uid="{CDC7ACE6-36F2-4A4B-B9EA-98FB91B953DE}" name="CO2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23" width="9" style="2" customWidth="1"/>
    <col min="24" max="16384" width="10.875" style="2"/>
  </cols>
  <sheetData>
    <row r="1" spans="1:23" ht="13.5" thickBot="1">
      <c r="A1" s="1" t="s">
        <v>0</v>
      </c>
      <c r="B1" s="10"/>
    </row>
    <row r="2" spans="1:23" s="4" customFormat="1" ht="76.5" customHeight="1">
      <c r="A2" s="3" t="s">
        <v>1</v>
      </c>
      <c r="B2" s="3" t="s">
        <v>2</v>
      </c>
      <c r="C2" s="13" t="s">
        <v>4</v>
      </c>
      <c r="D2" s="13" t="s">
        <v>3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4" t="s">
        <v>22</v>
      </c>
      <c r="W2" s="14" t="s">
        <v>23</v>
      </c>
    </row>
    <row r="3" spans="1:23">
      <c r="A3" s="7"/>
      <c r="B3" s="5" t="str">
        <f>IF(ISNUMBER(List1314[[#This Row],[Date]]),(List1314[[#This Row],[Date]]-$B$1)/365,"")</f>
        <v/>
      </c>
      <c r="C3" s="8"/>
      <c r="D3" s="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>
      <c r="A4" s="7"/>
      <c r="B4" s="5" t="str">
        <f>IF(ISNUMBER(List1314[[#This Row],[Date]]),(List1314[[#This Row],[Date]]-$B$1)/365,"")</f>
        <v/>
      </c>
      <c r="C4" s="8"/>
      <c r="D4" s="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7"/>
      <c r="B5" s="5" t="str">
        <f>IF(ISNUMBER(List1314[[#This Row],[Date]]),(List1314[[#This Row],[Date]]-$B$1)/365,"")</f>
        <v/>
      </c>
      <c r="C5" s="8"/>
      <c r="D5" s="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>
      <c r="A6" s="7"/>
      <c r="B6" s="5" t="str">
        <f>IF(ISNUMBER(List1314[[#This Row],[Date]]),(List1314[[#This Row],[Date]]-$B$1)/365,"")</f>
        <v/>
      </c>
      <c r="C6" s="8"/>
      <c r="D6" s="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>
      <c r="A7" s="7"/>
      <c r="B7" s="5" t="str">
        <f>IF(ISNUMBER(List1314[[#This Row],[Date]]),(List1314[[#This Row],[Date]]-$B$1)/365,"")</f>
        <v/>
      </c>
      <c r="C7" s="8"/>
      <c r="D7" s="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7"/>
      <c r="B8" s="5" t="str">
        <f>IF(ISNUMBER(List1314[[#This Row],[Date]]),(List1314[[#This Row],[Date]]-$B$1)/365,"")</f>
        <v/>
      </c>
      <c r="C8" s="8"/>
      <c r="D8" s="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7"/>
      <c r="B9" s="5" t="str">
        <f>IF(ISNUMBER(List1314[[#This Row],[Date]]),(List1314[[#This Row],[Date]]-$B$1)/365,"")</f>
        <v/>
      </c>
      <c r="C9" s="8"/>
      <c r="D9" s="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7"/>
      <c r="B10" s="5" t="str">
        <f>IF(ISNUMBER(List1314[[#This Row],[Date]]),(List1314[[#This Row],[Date]]-$B$1)/365,"")</f>
        <v/>
      </c>
      <c r="C10" s="8"/>
      <c r="D10" s="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7"/>
      <c r="B11" s="5" t="str">
        <f>IF(ISNUMBER(List1314[[#This Row],[Date]]),(List1314[[#This Row],[Date]]-$B$1)/365,"")</f>
        <v/>
      </c>
      <c r="C11" s="8"/>
      <c r="D11" s="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11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>
      <c r="A22" s="1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1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1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>
      <c r="A29" s="11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>
      <c r="A30" s="1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>
      <c r="A31" s="11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>
      <c r="A32" s="11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>
      <c r="A33" s="11"/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>
      <c r="A34" s="11"/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>
      <c r="A35" s="11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>
      <c r="A36" s="11"/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>
      <c r="A37" s="11"/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>
      <c r="A38" s="11"/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>
      <c r="A39" s="11"/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>
      <c r="A40" s="11"/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>
      <c r="A44" s="11"/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>
      <c r="A45" s="11"/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>
      <c r="A46" s="11"/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>
      <c r="A47" s="11"/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>
      <c r="A48" s="11"/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>
      <c r="A49" s="11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>
      <c r="A50" s="11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>
      <c r="A51" s="11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>
      <c r="A52" s="11"/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>
      <c r="A53" s="11"/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>
      <c r="A54" s="11"/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>
      <c r="A55" s="11"/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>
      <c r="A56" s="11"/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>
      <c r="A57" s="11"/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>
      <c r="A58" s="11"/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>
      <c r="A59" s="11"/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>
      <c r="A60" s="11"/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>
      <c r="A61" s="11"/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>
      <c r="A62" s="11"/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>
      <c r="A63" s="11"/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>
      <c r="A64" s="11"/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>
      <c r="A65" s="11"/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>
      <c r="A66" s="11"/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>
      <c r="A67" s="11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>
      <c r="A68" s="11"/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>
      <c r="A69" s="11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>
      <c r="A70" s="11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>
      <c r="A71" s="11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>
      <c r="A72" s="11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>
      <c r="A73" s="11"/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>
      <c r="A74" s="11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>
      <c r="A76" s="11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>
      <c r="A77" s="11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>
      <c r="A78" s="11"/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>
      <c r="A79" s="11"/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>
      <c r="A80" s="11"/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>
      <c r="A81" s="11"/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>
      <c r="A82" s="11"/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>
      <c r="A83" s="11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>
      <c r="A84" s="11"/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>
      <c r="A85" s="11"/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>
      <c r="A86" s="11"/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>
      <c r="A87" s="11"/>
      <c r="B87" s="12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>
      <c r="A88" s="11"/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>
      <c r="A89" s="11"/>
      <c r="B89" s="12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>
      <c r="A90" s="11"/>
      <c r="B90" s="12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>
      <c r="A91" s="11"/>
      <c r="B91" s="12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>
      <c r="A92" s="11"/>
      <c r="B92" s="1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>
      <c r="A93" s="11"/>
      <c r="B93" s="12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>
      <c r="A94" s="11"/>
      <c r="B94" s="12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>
      <c r="A95" s="11"/>
      <c r="B95" s="12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>
      <c r="A96" s="11"/>
      <c r="B96" s="12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>
      <c r="A97" s="11"/>
      <c r="B97" s="12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>
      <c r="A98" s="11"/>
      <c r="B98" s="1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>
      <c r="A99" s="11"/>
      <c r="B99" s="1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>
      <c r="A100" s="11"/>
      <c r="B100" s="1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>
      <c r="A101" s="11"/>
      <c r="B101" s="1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>
      <c r="A102" s="11"/>
      <c r="B102" s="1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>
      <c r="A103" s="11"/>
      <c r="B103" s="1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>
      <c r="A104" s="11"/>
      <c r="B104" s="12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>
      <c r="A105" s="11"/>
      <c r="B105" s="12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>
      <c r="A106" s="11"/>
      <c r="B106" s="12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>
      <c r="A107" s="11"/>
      <c r="B107" s="12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>
      <c r="A108" s="11"/>
      <c r="B108" s="12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>
      <c r="A109" s="11"/>
      <c r="B109" s="1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>
      <c r="A110" s="11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>
      <c r="A111" s="11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>
      <c r="A112" s="11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>
      <c r="A113" s="11"/>
      <c r="B113" s="1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>
      <c r="A114" s="11"/>
      <c r="B114" s="1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>
      <c r="A115" s="11"/>
      <c r="B115" s="1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>
      <c r="A116" s="11"/>
      <c r="B116" s="12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>
      <c r="A117" s="11"/>
      <c r="B117" s="12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>
      <c r="A118" s="11"/>
      <c r="B118" s="1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>
      <c r="A119" s="11"/>
      <c r="B119" s="12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>
      <c r="A120" s="11"/>
      <c r="B120" s="12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>
      <c r="A121" s="11"/>
      <c r="B121" s="1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>
      <c r="A122" s="11"/>
      <c r="B122" s="1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>
      <c r="A123" s="11"/>
      <c r="B123" s="1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>
      <c r="A124" s="11"/>
      <c r="B124" s="1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>
      <c r="A125" s="11"/>
      <c r="B125" s="1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>
      <c r="A126" s="11"/>
      <c r="B126" s="1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>
      <c r="A127" s="11"/>
      <c r="B127" s="1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>
      <c r="A128" s="11"/>
      <c r="B128" s="12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>
      <c r="A129" s="11"/>
      <c r="B129" s="12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>
      <c r="A130" s="11"/>
      <c r="B130" s="12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>
      <c r="A131" s="11"/>
      <c r="B131" s="12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>
      <c r="A132" s="11"/>
      <c r="B132" s="12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>
      <c r="A133" s="11"/>
      <c r="B133" s="12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>
      <c r="A134" s="11"/>
      <c r="B134" s="12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>
      <c r="A135" s="11"/>
      <c r="B135" s="12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>
      <c r="A136" s="11"/>
      <c r="B136" s="12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>
      <c r="A137" s="11"/>
      <c r="B137" s="12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>
      <c r="A138" s="11"/>
      <c r="B138" s="12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>
      <c r="A139" s="11"/>
      <c r="B139" s="12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>
      <c r="A140" s="11"/>
      <c r="B140" s="12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>
      <c r="A141" s="11"/>
      <c r="B141" s="12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>
      <c r="A142" s="11"/>
      <c r="B142" s="1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>
      <c r="A143" s="11"/>
      <c r="B143" s="12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>
      <c r="A144" s="11"/>
      <c r="B144" s="12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>
      <c r="A145" s="11"/>
      <c r="B145" s="12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>
      <c r="A146" s="11"/>
      <c r="B146" s="1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>
      <c r="A147" s="11"/>
      <c r="B147" s="12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>
      <c r="A148" s="11"/>
      <c r="B148" s="1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>
      <c r="A149" s="11"/>
      <c r="B149" s="1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>
      <c r="A150" s="11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>
      <c r="A151" s="11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>
      <c r="A152" s="11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>
      <c r="A153" s="11"/>
      <c r="B153" s="12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>
      <c r="A154" s="11"/>
      <c r="B154" s="12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>
      <c r="A155" s="11"/>
      <c r="B155" s="12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>
      <c r="A156" s="11"/>
      <c r="B156" s="12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>
      <c r="A157" s="11"/>
      <c r="B157" s="12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>
      <c r="A158" s="11"/>
      <c r="B158" s="12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>
      <c r="A159" s="11"/>
      <c r="B159" s="12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>
      <c r="A160" s="11"/>
      <c r="B160" s="12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>
      <c r="A161" s="11"/>
      <c r="B161" s="12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>
      <c r="A162" s="11"/>
      <c r="B162" s="12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>
      <c r="A163" s="11"/>
      <c r="B163" s="12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>
      <c r="A164" s="11"/>
      <c r="B164" s="12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>
      <c r="A165" s="11"/>
      <c r="B165" s="12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>
      <c r="A166" s="11"/>
      <c r="B166" s="12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>
      <c r="A167" s="11"/>
      <c r="B167" s="12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>
      <c r="A168" s="11"/>
      <c r="B168" s="12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>
      <c r="A169" s="11"/>
      <c r="B169" s="12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>
      <c r="A170" s="11"/>
      <c r="B170" s="12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>
      <c r="A171" s="11"/>
      <c r="B171" s="12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>
      <c r="A172" s="11"/>
      <c r="B172" s="12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>
      <c r="A173" s="11"/>
      <c r="B173" s="1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>
      <c r="A174" s="11"/>
      <c r="B174" s="12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>
      <c r="A175" s="11"/>
      <c r="B175" s="1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>
      <c r="A176" s="11"/>
      <c r="B176" s="1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>
      <c r="A177" s="11"/>
      <c r="B177" s="1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>
      <c r="A178" s="11"/>
      <c r="B178" s="12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>
      <c r="A179" s="11"/>
      <c r="B179" s="12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>
      <c r="A180" s="11"/>
      <c r="B180" s="1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>
      <c r="A181" s="11"/>
      <c r="B181" s="12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>
      <c r="A182" s="11"/>
      <c r="B182" s="12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>
      <c r="A183" s="11"/>
      <c r="B183" s="12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>
      <c r="A184" s="11"/>
      <c r="B184" s="12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>
      <c r="A185" s="11"/>
      <c r="B185" s="12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>
      <c r="A186" s="11"/>
      <c r="B186" s="12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>
      <c r="A187" s="11"/>
      <c r="B187" s="12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>
      <c r="A188" s="11"/>
      <c r="B188" s="12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>
      <c r="A189" s="11"/>
      <c r="B189" s="12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>
      <c r="A190" s="11"/>
      <c r="B190" s="1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>
      <c r="A191" s="11"/>
      <c r="B191" s="1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>
      <c r="A192" s="11"/>
      <c r="B192" s="1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>
      <c r="A193" s="11"/>
      <c r="B193" s="12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>
      <c r="A194" s="11"/>
      <c r="B194" s="12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>
      <c r="A195" s="11"/>
      <c r="B195" s="12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>
      <c r="A196" s="11"/>
      <c r="B196" s="12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>
      <c r="A197" s="11"/>
      <c r="B197" s="12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>
      <c r="A198" s="11"/>
      <c r="B198" s="12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>
      <c r="A199" s="11"/>
      <c r="B199" s="1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>
      <c r="A200" s="11"/>
      <c r="B200" s="12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>
      <c r="A201" s="11"/>
      <c r="B201" s="12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>
      <c r="A202" s="11"/>
      <c r="B202" s="12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>
      <c r="A203" s="11"/>
      <c r="B203" s="12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>
      <c r="A204" s="11"/>
      <c r="B204" s="12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>
      <c r="A205" s="11"/>
      <c r="B205" s="12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>
      <c r="A206" s="11"/>
      <c r="B206" s="12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>
      <c r="A207" s="11"/>
      <c r="B207" s="12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>
      <c r="A208" s="11"/>
      <c r="B208" s="12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>
      <c r="A209" s="11"/>
      <c r="B209" s="12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>
      <c r="A210" s="11"/>
      <c r="B210" s="12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>
      <c r="A211" s="11"/>
      <c r="B211" s="12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>
      <c r="A212" s="11"/>
      <c r="B212" s="12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>
      <c r="A213" s="11"/>
      <c r="B213" s="12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>
      <c r="A214" s="11"/>
      <c r="B214" s="12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>
      <c r="A215" s="11"/>
      <c r="B215" s="12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>
      <c r="A216" s="11"/>
      <c r="B216" s="12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>
      <c r="A217" s="11"/>
      <c r="B217" s="12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>
      <c r="A218" s="11"/>
      <c r="B218" s="12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>
      <c r="A219" s="11"/>
      <c r="B219" s="12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>
      <c r="A220" s="11"/>
      <c r="B220" s="12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>
      <c r="A221" s="11"/>
      <c r="B221" s="12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>
      <c r="A222" s="11"/>
      <c r="B222" s="12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>
      <c r="A223" s="11"/>
      <c r="B223" s="12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>
      <c r="A224" s="11"/>
      <c r="B224" s="12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>
      <c r="A225" s="11"/>
      <c r="B225" s="12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>
      <c r="A226" s="11"/>
      <c r="B226" s="12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>
      <c r="A227" s="11"/>
      <c r="B227" s="12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>
      <c r="A228" s="11"/>
      <c r="B228" s="12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>
      <c r="A229" s="11"/>
      <c r="B229" s="12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>
      <c r="A230" s="11"/>
      <c r="B230" s="12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>
      <c r="A231" s="11"/>
      <c r="B231" s="12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>
      <c r="A232" s="11"/>
      <c r="B232" s="12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>
      <c r="A233" s="11"/>
      <c r="B233" s="12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>
      <c r="A234" s="11"/>
      <c r="B234" s="12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>
      <c r="A235" s="11"/>
      <c r="B235" s="12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>
      <c r="A236" s="11"/>
      <c r="B236" s="12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>
      <c r="A237" s="11"/>
      <c r="B237" s="12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>
      <c r="A238" s="11"/>
      <c r="B238" s="12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>
      <c r="A239" s="11"/>
      <c r="B239" s="12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>
      <c r="A240" s="11"/>
      <c r="B240" s="12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</sheetData>
  <protectedRanges>
    <protectedRange sqref="C1:W1 A1 B3:B11 X1:XFD1048576 A12:W1048576 A2:W2" name="Range1"/>
  </protectedRanges>
  <phoneticPr fontId="5" type="noConversion"/>
  <dataValidations count="4">
    <dataValidation type="textLength" operator="greaterThanOrEqual" allowBlank="1" showInputMessage="1" showErrorMessage="1" sqref="C3:W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W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Metabolic Panel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Metabolic Panel</vt:lpstr>
      <vt:lpstr>Charts</vt:lpstr>
      <vt:lpstr>'Metabolic Panel'!Print_Titles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2019-09-03T17:40:59Z</dcterms:modified>
  <cp:category/>
  <cp:contentStatus/>
</cp:coreProperties>
</file>